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H23" i="1" l="1"/>
  <c r="I23" i="1" s="1"/>
  <c r="F23" i="1"/>
  <c r="D23" i="1"/>
  <c r="B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I8" i="1"/>
  <c r="G8" i="1"/>
  <c r="E8" i="1"/>
  <c r="C8" i="1"/>
  <c r="J23" i="1"/>
  <c r="K22" i="1" s="1"/>
  <c r="K9" i="1" l="1"/>
  <c r="K15" i="1"/>
  <c r="K19" i="1"/>
  <c r="K21" i="1"/>
  <c r="K11" i="1"/>
  <c r="K13" i="1"/>
  <c r="K17" i="1"/>
  <c r="K8" i="1"/>
  <c r="K10" i="1"/>
  <c r="K12" i="1"/>
  <c r="K14" i="1"/>
  <c r="K16" i="1"/>
  <c r="K18" i="1"/>
  <c r="K20" i="1"/>
  <c r="K23" i="1" l="1"/>
</calcChain>
</file>

<file path=xl/sharedStrings.xml><?xml version="1.0" encoding="utf-8"?>
<sst xmlns="http://schemas.openxmlformats.org/spreadsheetml/2006/main" count="33" uniqueCount="30">
  <si>
    <t>2021 - 2027</t>
  </si>
  <si>
    <t>Собствени средства - Общински бюджет</t>
  </si>
  <si>
    <t>Отн. дял (%)</t>
  </si>
  <si>
    <t>Други източници</t>
  </si>
  <si>
    <t>ОБЩО</t>
  </si>
  <si>
    <t>Приоритет 1</t>
  </si>
  <si>
    <t>Приоритет 2</t>
  </si>
  <si>
    <t>Приоритет 3</t>
  </si>
  <si>
    <t>/хил. лв./</t>
  </si>
  <si>
    <t xml:space="preserve">ИНДИКАТИВНА ФИНАНСОВА ТАБЛИЦА </t>
  </si>
  <si>
    <t>ОБЩО в отн. дял (%)</t>
  </si>
  <si>
    <t>Приложение № 2</t>
  </si>
  <si>
    <t>Средства от ЕС</t>
  </si>
  <si>
    <t>Приоритет 4</t>
  </si>
  <si>
    <t>Приоритет 5</t>
  </si>
  <si>
    <t>Приоритет 6</t>
  </si>
  <si>
    <t>Приоритет 7</t>
  </si>
  <si>
    <t>Приоритет 8</t>
  </si>
  <si>
    <t>Приоритет 9</t>
  </si>
  <si>
    <t>Приоритет 10</t>
  </si>
  <si>
    <t>Приоритет 11</t>
  </si>
  <si>
    <t>Приоритет 12</t>
  </si>
  <si>
    <t>Приоритет 13</t>
  </si>
  <si>
    <t>Приоритет 14</t>
  </si>
  <si>
    <t>ОБЩО  в лв.</t>
  </si>
  <si>
    <t>Период          2021-2027</t>
  </si>
  <si>
    <t xml:space="preserve">          ОПР/ИПГВР НА ОБЩИНА   ГУРКОВО   ЗА ПЕРИОДА 2021-2027 г.</t>
  </si>
  <si>
    <t>Приоритет 15</t>
  </si>
  <si>
    <t xml:space="preserve"> </t>
  </si>
  <si>
    <t>Републикан-ски бюджет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</si>
</sst>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7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10" fontId="0" fillId="0" borderId="0" xfId="0" applyNumberFormat="1"/>
    <xf numFmtId="0" fontId="0" fillId="4" borderId="5" xfId="0" applyFill="1" applyBorder="1"/>
    <xf numFmtId="0" fontId="0" fillId="4" borderId="6" xfId="0" applyFill="1" applyBorder="1"/>
    <xf numFmtId="0" fontId="0" fillId="4" borderId="1" xfId="0" applyFill="1" applyBorder="1"/>
    <xf numFmtId="0" fontId="0" fillId="4" borderId="4" xfId="0" applyFill="1" applyBorder="1" applyAlignment="1"/>
    <xf numFmtId="0" fontId="0" fillId="4" borderId="0" xfId="0" applyFill="1" applyBorder="1" applyAlignment="1"/>
    <xf numFmtId="0" fontId="0" fillId="4" borderId="0" xfId="0" applyFill="1" applyBorder="1"/>
    <xf numFmtId="0" fontId="0" fillId="4" borderId="3" xfId="0" applyFill="1" applyBorder="1"/>
    <xf numFmtId="0" fontId="2" fillId="4" borderId="3" xfId="0" applyFont="1" applyFill="1" applyBorder="1"/>
    <xf numFmtId="0" fontId="0" fillId="4" borderId="4" xfId="0" applyFill="1" applyBorder="1"/>
    <xf numFmtId="0" fontId="1" fillId="4" borderId="7" xfId="0" applyFont="1" applyFill="1" applyBorder="1" applyAlignment="1">
      <alignment vertical="center" wrapText="1"/>
    </xf>
    <xf numFmtId="0" fontId="1" fillId="4" borderId="8" xfId="0" applyFont="1" applyFill="1" applyBorder="1" applyAlignment="1">
      <alignment vertical="center" wrapText="1"/>
    </xf>
    <xf numFmtId="0" fontId="0" fillId="4" borderId="2" xfId="0" applyFill="1" applyBorder="1"/>
    <xf numFmtId="164" fontId="2" fillId="0" borderId="9" xfId="0" applyNumberFormat="1" applyFont="1" applyFill="1" applyBorder="1" applyAlignment="1">
      <alignment horizontal="right" vertical="center" wrapText="1"/>
    </xf>
    <xf numFmtId="10" fontId="2" fillId="0" borderId="9" xfId="0" applyNumberFormat="1" applyFont="1" applyFill="1" applyBorder="1" applyAlignment="1">
      <alignment vertical="center" wrapText="1"/>
    </xf>
    <xf numFmtId="164" fontId="2" fillId="0" borderId="9" xfId="0" applyNumberFormat="1" applyFont="1" applyFill="1" applyBorder="1" applyAlignment="1">
      <alignment vertical="center" wrapText="1"/>
    </xf>
    <xf numFmtId="164" fontId="2" fillId="0" borderId="9" xfId="0" applyNumberFormat="1" applyFont="1" applyBorder="1" applyAlignment="1">
      <alignment horizontal="right" vertical="center" wrapText="1"/>
    </xf>
    <xf numFmtId="10" fontId="2" fillId="0" borderId="9" xfId="0" applyNumberFormat="1" applyFont="1" applyBorder="1" applyAlignment="1">
      <alignment vertical="center" wrapText="1"/>
    </xf>
    <xf numFmtId="164" fontId="2" fillId="0" borderId="9" xfId="0" applyNumberFormat="1" applyFont="1" applyBorder="1" applyAlignment="1">
      <alignment vertical="center" wrapText="1"/>
    </xf>
    <xf numFmtId="0" fontId="4" fillId="4" borderId="3" xfId="0" applyFont="1" applyFill="1" applyBorder="1"/>
    <xf numFmtId="0" fontId="2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vertical="center" wrapText="1"/>
    </xf>
    <xf numFmtId="10" fontId="2" fillId="0" borderId="13" xfId="0" applyNumberFormat="1" applyFont="1" applyFill="1" applyBorder="1" applyAlignment="1">
      <alignment vertical="center" wrapText="1"/>
    </xf>
    <xf numFmtId="10" fontId="2" fillId="0" borderId="13" xfId="0" applyNumberFormat="1" applyFont="1" applyBorder="1" applyAlignment="1">
      <alignment vertical="center" wrapText="1"/>
    </xf>
    <xf numFmtId="0" fontId="2" fillId="2" borderId="12" xfId="0" applyFont="1" applyFill="1" applyBorder="1" applyAlignment="1">
      <alignment horizontal="justify" vertical="center" wrapText="1"/>
    </xf>
    <xf numFmtId="0" fontId="0" fillId="0" borderId="7" xfId="0" applyBorder="1"/>
    <xf numFmtId="0" fontId="0" fillId="0" borderId="8" xfId="0" applyBorder="1"/>
    <xf numFmtId="0" fontId="0" fillId="0" borderId="2" xfId="0" applyBorder="1"/>
    <xf numFmtId="0" fontId="2" fillId="2" borderId="12" xfId="0" applyFont="1" applyFill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right" vertical="center" wrapText="1"/>
    </xf>
    <xf numFmtId="10" fontId="2" fillId="3" borderId="9" xfId="0" applyNumberFormat="1" applyFont="1" applyFill="1" applyBorder="1" applyAlignment="1">
      <alignment horizontal="right" vertical="center" wrapText="1"/>
    </xf>
    <xf numFmtId="0" fontId="6" fillId="4" borderId="0" xfId="0" applyFont="1" applyFill="1" applyBorder="1" applyAlignment="1">
      <alignment horizontal="right"/>
    </xf>
    <xf numFmtId="0" fontId="6" fillId="4" borderId="3" xfId="0" applyFont="1" applyFill="1" applyBorder="1" applyAlignment="1">
      <alignment horizontal="right"/>
    </xf>
    <xf numFmtId="0" fontId="3" fillId="4" borderId="4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10" fontId="2" fillId="3" borderId="13" xfId="0" applyNumberFormat="1" applyFont="1" applyFill="1" applyBorder="1" applyAlignment="1">
      <alignment horizontal="right" vertical="center" wrapText="1"/>
    </xf>
    <xf numFmtId="0" fontId="2" fillId="3" borderId="13" xfId="0" applyFont="1" applyFill="1" applyBorder="1" applyAlignment="1">
      <alignment horizontal="right" vertical="center" wrapText="1"/>
    </xf>
  </cellXfs>
  <cellStyles count="1">
    <cellStyle name="Нормален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workbookViewId="0">
      <selection activeCell="O6" sqref="O6"/>
    </sheetView>
  </sheetViews>
  <sheetFormatPr defaultRowHeight="15" x14ac:dyDescent="0.25"/>
  <cols>
    <col min="1" max="1" width="16.140625" customWidth="1"/>
    <col min="2" max="2" width="12.140625" customWidth="1"/>
    <col min="3" max="3" width="10.85546875" customWidth="1"/>
    <col min="4" max="4" width="12.7109375" customWidth="1"/>
    <col min="5" max="5" width="9.7109375" customWidth="1"/>
    <col min="6" max="6" width="10.7109375" customWidth="1"/>
    <col min="7" max="7" width="10.42578125" customWidth="1"/>
    <col min="8" max="8" width="11.5703125" customWidth="1"/>
    <col min="9" max="9" width="9.85546875" customWidth="1"/>
    <col min="10" max="10" width="11.42578125" customWidth="1"/>
    <col min="11" max="11" width="12.140625" customWidth="1"/>
    <col min="12" max="12" width="9.140625" hidden="1" customWidth="1"/>
  </cols>
  <sheetData>
    <row r="1" spans="1:12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5"/>
      <c r="L1" s="5"/>
    </row>
    <row r="2" spans="1:12" ht="18.75" x14ac:dyDescent="0.3">
      <c r="A2" s="6"/>
      <c r="B2" s="7"/>
      <c r="C2" s="7"/>
      <c r="D2" s="8"/>
      <c r="E2" s="8"/>
      <c r="F2" s="8"/>
      <c r="G2" s="8"/>
      <c r="H2" s="33" t="s">
        <v>11</v>
      </c>
      <c r="I2" s="33"/>
      <c r="J2" s="33"/>
      <c r="K2" s="34"/>
      <c r="L2" s="9"/>
    </row>
    <row r="3" spans="1:12" s="1" customFormat="1" ht="18.75" x14ac:dyDescent="0.3">
      <c r="A3" s="35" t="s">
        <v>9</v>
      </c>
      <c r="B3" s="36"/>
      <c r="C3" s="36"/>
      <c r="D3" s="36"/>
      <c r="E3" s="36"/>
      <c r="F3" s="36"/>
      <c r="G3" s="36"/>
      <c r="H3" s="36"/>
      <c r="I3" s="36"/>
      <c r="J3" s="36"/>
      <c r="K3" s="37"/>
      <c r="L3" s="10"/>
    </row>
    <row r="4" spans="1:12" ht="18.75" x14ac:dyDescent="0.3">
      <c r="A4" s="35" t="s">
        <v>26</v>
      </c>
      <c r="B4" s="36"/>
      <c r="C4" s="36"/>
      <c r="D4" s="36"/>
      <c r="E4" s="36"/>
      <c r="F4" s="36"/>
      <c r="G4" s="36"/>
      <c r="H4" s="36"/>
      <c r="I4" s="36"/>
      <c r="J4" s="36"/>
      <c r="K4" s="21"/>
      <c r="L4" s="9"/>
    </row>
    <row r="5" spans="1:12" x14ac:dyDescent="0.25">
      <c r="A5" s="11"/>
      <c r="B5" s="8"/>
      <c r="C5" s="8"/>
      <c r="D5" s="8"/>
      <c r="E5" s="8"/>
      <c r="F5" s="8"/>
      <c r="G5" s="8"/>
      <c r="H5" s="8"/>
      <c r="I5" s="8"/>
      <c r="J5" s="40" t="s">
        <v>8</v>
      </c>
      <c r="K5" s="41"/>
      <c r="L5" s="9"/>
    </row>
    <row r="6" spans="1:12" ht="75" customHeight="1" x14ac:dyDescent="0.25">
      <c r="A6" s="22" t="s">
        <v>25</v>
      </c>
      <c r="B6" s="39" t="s">
        <v>1</v>
      </c>
      <c r="C6" s="39" t="s">
        <v>2</v>
      </c>
      <c r="D6" s="39" t="s">
        <v>29</v>
      </c>
      <c r="E6" s="39" t="s">
        <v>2</v>
      </c>
      <c r="F6" s="39" t="s">
        <v>12</v>
      </c>
      <c r="G6" s="39" t="s">
        <v>2</v>
      </c>
      <c r="H6" s="39" t="s">
        <v>3</v>
      </c>
      <c r="I6" s="39" t="s">
        <v>2</v>
      </c>
      <c r="J6" s="39" t="s">
        <v>24</v>
      </c>
      <c r="K6" s="38" t="s">
        <v>10</v>
      </c>
      <c r="L6" s="9"/>
    </row>
    <row r="7" spans="1:12" ht="6.75" hidden="1" customHeight="1" thickBot="1" x14ac:dyDescent="0.3">
      <c r="A7" s="22" t="s">
        <v>0</v>
      </c>
      <c r="B7" s="39"/>
      <c r="C7" s="39"/>
      <c r="D7" s="39"/>
      <c r="E7" s="39"/>
      <c r="F7" s="39"/>
      <c r="G7" s="39"/>
      <c r="H7" s="39"/>
      <c r="I7" s="39"/>
      <c r="J7" s="39"/>
      <c r="K7" s="38"/>
      <c r="L7" s="9"/>
    </row>
    <row r="8" spans="1:12" ht="15.75" customHeight="1" x14ac:dyDescent="0.25">
      <c r="A8" s="23" t="s">
        <v>5</v>
      </c>
      <c r="B8" s="15">
        <v>0</v>
      </c>
      <c r="C8" s="16">
        <f>B8/J8</f>
        <v>0</v>
      </c>
      <c r="D8" s="17">
        <v>0</v>
      </c>
      <c r="E8" s="16">
        <f>D8/J8</f>
        <v>0</v>
      </c>
      <c r="F8" s="17">
        <v>1000</v>
      </c>
      <c r="G8" s="16">
        <f>F8/J8</f>
        <v>1</v>
      </c>
      <c r="H8" s="17">
        <v>0</v>
      </c>
      <c r="I8" s="16">
        <f>H8/J8</f>
        <v>0</v>
      </c>
      <c r="J8" s="17">
        <v>1000</v>
      </c>
      <c r="K8" s="24">
        <f>J8/J23</f>
        <v>1.2262415695892091E-2</v>
      </c>
      <c r="L8" s="9"/>
    </row>
    <row r="9" spans="1:12" ht="15.75" customHeight="1" x14ac:dyDescent="0.25">
      <c r="A9" s="23" t="s">
        <v>6</v>
      </c>
      <c r="B9" s="18">
        <v>0</v>
      </c>
      <c r="C9" s="19">
        <f t="shared" ref="C9:C22" si="0">B9/J9</f>
        <v>0</v>
      </c>
      <c r="D9" s="18">
        <v>560</v>
      </c>
      <c r="E9" s="19">
        <f t="shared" ref="E9:E22" si="1">D9/J9</f>
        <v>0.17499999999999999</v>
      </c>
      <c r="F9" s="18">
        <v>1680</v>
      </c>
      <c r="G9" s="19">
        <f t="shared" ref="G9:G22" si="2">F9/J9</f>
        <v>0.52500000000000002</v>
      </c>
      <c r="H9" s="20">
        <v>960</v>
      </c>
      <c r="I9" s="19">
        <f t="shared" ref="I9:I22" si="3">H9/J9</f>
        <v>0.3</v>
      </c>
      <c r="J9" s="20">
        <v>3200</v>
      </c>
      <c r="K9" s="25">
        <f>J9/J23</f>
        <v>3.9239730226854688E-2</v>
      </c>
      <c r="L9" s="9"/>
    </row>
    <row r="10" spans="1:12" ht="15.75" customHeight="1" x14ac:dyDescent="0.25">
      <c r="A10" s="23" t="s">
        <v>7</v>
      </c>
      <c r="B10" s="18">
        <v>0</v>
      </c>
      <c r="C10" s="19">
        <f t="shared" si="0"/>
        <v>0</v>
      </c>
      <c r="D10" s="18">
        <v>1912.5</v>
      </c>
      <c r="E10" s="19">
        <f t="shared" si="1"/>
        <v>0.15</v>
      </c>
      <c r="F10" s="18">
        <v>5737.5</v>
      </c>
      <c r="G10" s="19">
        <f t="shared" si="2"/>
        <v>0.45</v>
      </c>
      <c r="H10" s="20">
        <v>5100</v>
      </c>
      <c r="I10" s="19">
        <f t="shared" si="3"/>
        <v>0.4</v>
      </c>
      <c r="J10" s="20">
        <v>12750</v>
      </c>
      <c r="K10" s="25">
        <f>J10/J23</f>
        <v>0.15634580012262417</v>
      </c>
      <c r="L10" s="9"/>
    </row>
    <row r="11" spans="1:12" ht="15.75" customHeight="1" x14ac:dyDescent="0.25">
      <c r="A11" s="23" t="s">
        <v>13</v>
      </c>
      <c r="B11" s="18">
        <v>62.5</v>
      </c>
      <c r="C11" s="19">
        <f t="shared" si="0"/>
        <v>0.05</v>
      </c>
      <c r="D11" s="18">
        <v>281.25</v>
      </c>
      <c r="E11" s="19">
        <f t="shared" si="1"/>
        <v>0.22500000000000001</v>
      </c>
      <c r="F11" s="18">
        <v>843.75</v>
      </c>
      <c r="G11" s="19">
        <f t="shared" si="2"/>
        <v>0.67500000000000004</v>
      </c>
      <c r="H11" s="20">
        <v>62.5</v>
      </c>
      <c r="I11" s="19">
        <f t="shared" si="3"/>
        <v>0.05</v>
      </c>
      <c r="J11" s="20">
        <v>1250</v>
      </c>
      <c r="K11" s="25">
        <f>J11/J23</f>
        <v>1.5328019619865114E-2</v>
      </c>
      <c r="L11" s="9"/>
    </row>
    <row r="12" spans="1:12" ht="15.75" customHeight="1" x14ac:dyDescent="0.25">
      <c r="A12" s="23" t="s">
        <v>14</v>
      </c>
      <c r="B12" s="18">
        <v>0</v>
      </c>
      <c r="C12" s="19">
        <f t="shared" si="0"/>
        <v>0</v>
      </c>
      <c r="D12" s="18">
        <v>927.5</v>
      </c>
      <c r="E12" s="19">
        <f t="shared" si="1"/>
        <v>0.17499999999999999</v>
      </c>
      <c r="F12" s="18">
        <v>2782.5</v>
      </c>
      <c r="G12" s="19">
        <f t="shared" si="2"/>
        <v>0.52500000000000002</v>
      </c>
      <c r="H12" s="20">
        <v>1590</v>
      </c>
      <c r="I12" s="19">
        <f t="shared" si="3"/>
        <v>0.3</v>
      </c>
      <c r="J12" s="20">
        <v>5300</v>
      </c>
      <c r="K12" s="25">
        <f>J12/J23</f>
        <v>6.4990803188228086E-2</v>
      </c>
      <c r="L12" s="9"/>
    </row>
    <row r="13" spans="1:12" ht="15.75" customHeight="1" x14ac:dyDescent="0.25">
      <c r="A13" s="23" t="s">
        <v>15</v>
      </c>
      <c r="B13" s="18">
        <v>0</v>
      </c>
      <c r="C13" s="19">
        <f t="shared" si="0"/>
        <v>0</v>
      </c>
      <c r="D13" s="18">
        <v>400</v>
      </c>
      <c r="E13" s="19">
        <f t="shared" si="1"/>
        <v>0.2</v>
      </c>
      <c r="F13" s="18">
        <v>1200</v>
      </c>
      <c r="G13" s="19">
        <f t="shared" si="2"/>
        <v>0.6</v>
      </c>
      <c r="H13" s="20">
        <v>400</v>
      </c>
      <c r="I13" s="19">
        <f t="shared" si="3"/>
        <v>0.2</v>
      </c>
      <c r="J13" s="20">
        <v>2000</v>
      </c>
      <c r="K13" s="25">
        <f>J13/J23</f>
        <v>2.4524831391784182E-2</v>
      </c>
      <c r="L13" s="9"/>
    </row>
    <row r="14" spans="1:12" ht="15.75" customHeight="1" x14ac:dyDescent="0.25">
      <c r="A14" s="26" t="s">
        <v>16</v>
      </c>
      <c r="B14" s="18">
        <v>162.5</v>
      </c>
      <c r="C14" s="19">
        <f t="shared" si="0"/>
        <v>0.05</v>
      </c>
      <c r="D14" s="18">
        <v>731.25</v>
      </c>
      <c r="E14" s="19">
        <f t="shared" si="1"/>
        <v>0.22500000000000001</v>
      </c>
      <c r="F14" s="18">
        <v>2193.75</v>
      </c>
      <c r="G14" s="19">
        <f t="shared" si="2"/>
        <v>0.67500000000000004</v>
      </c>
      <c r="H14" s="18">
        <v>162.5</v>
      </c>
      <c r="I14" s="19">
        <f t="shared" si="3"/>
        <v>0.05</v>
      </c>
      <c r="J14" s="20">
        <v>3250</v>
      </c>
      <c r="K14" s="25">
        <f>J14/J23</f>
        <v>3.9852851011649294E-2</v>
      </c>
      <c r="L14" s="9"/>
    </row>
    <row r="15" spans="1:12" ht="15.75" customHeight="1" x14ac:dyDescent="0.25">
      <c r="A15" s="26" t="s">
        <v>17</v>
      </c>
      <c r="B15" s="18">
        <v>195</v>
      </c>
      <c r="C15" s="19">
        <f t="shared" si="0"/>
        <v>0.1</v>
      </c>
      <c r="D15" s="18">
        <v>438.75</v>
      </c>
      <c r="E15" s="19">
        <f t="shared" si="1"/>
        <v>0.22500000000000001</v>
      </c>
      <c r="F15" s="18">
        <v>1316.25</v>
      </c>
      <c r="G15" s="19">
        <f t="shared" si="2"/>
        <v>0.67500000000000004</v>
      </c>
      <c r="H15" s="18">
        <v>97.5</v>
      </c>
      <c r="I15" s="19">
        <f t="shared" si="3"/>
        <v>0.05</v>
      </c>
      <c r="J15" s="20">
        <v>1950</v>
      </c>
      <c r="K15" s="25">
        <f>J15/J23</f>
        <v>2.3911710606989576E-2</v>
      </c>
      <c r="L15" s="9"/>
    </row>
    <row r="16" spans="1:12" ht="15.75" customHeight="1" x14ac:dyDescent="0.25">
      <c r="A16" s="23" t="s">
        <v>18</v>
      </c>
      <c r="B16" s="18">
        <v>447.5</v>
      </c>
      <c r="C16" s="19">
        <f t="shared" si="0"/>
        <v>0.05</v>
      </c>
      <c r="D16" s="18">
        <v>1700.5</v>
      </c>
      <c r="E16" s="19">
        <f t="shared" si="1"/>
        <v>0.19</v>
      </c>
      <c r="F16" s="18">
        <v>6802</v>
      </c>
      <c r="G16" s="19">
        <f t="shared" si="2"/>
        <v>0.76</v>
      </c>
      <c r="H16" s="18">
        <v>0</v>
      </c>
      <c r="I16" s="19">
        <f t="shared" si="3"/>
        <v>0</v>
      </c>
      <c r="J16" s="20">
        <v>8950</v>
      </c>
      <c r="K16" s="25">
        <f>J16/J23</f>
        <v>0.10974862047823421</v>
      </c>
      <c r="L16" s="9"/>
    </row>
    <row r="17" spans="1:14" ht="15.75" customHeight="1" x14ac:dyDescent="0.25">
      <c r="A17" s="23" t="s">
        <v>19</v>
      </c>
      <c r="B17" s="18">
        <v>249</v>
      </c>
      <c r="C17" s="19">
        <f t="shared" si="0"/>
        <v>0.05</v>
      </c>
      <c r="D17" s="18">
        <v>846.6</v>
      </c>
      <c r="E17" s="19">
        <f t="shared" si="1"/>
        <v>0.17</v>
      </c>
      <c r="F17" s="18">
        <v>3884.4</v>
      </c>
      <c r="G17" s="19">
        <f t="shared" si="2"/>
        <v>0.78</v>
      </c>
      <c r="H17" s="18">
        <v>0</v>
      </c>
      <c r="I17" s="19">
        <f t="shared" si="3"/>
        <v>0</v>
      </c>
      <c r="J17" s="20">
        <v>4980</v>
      </c>
      <c r="K17" s="25">
        <f>J17/J23</f>
        <v>6.106683016554261E-2</v>
      </c>
      <c r="L17" s="9"/>
      <c r="N17" t="s">
        <v>28</v>
      </c>
    </row>
    <row r="18" spans="1:14" ht="15.75" customHeight="1" x14ac:dyDescent="0.25">
      <c r="A18" s="23" t="s">
        <v>20</v>
      </c>
      <c r="B18" s="18">
        <v>250</v>
      </c>
      <c r="C18" s="19">
        <f t="shared" si="0"/>
        <v>0.02</v>
      </c>
      <c r="D18" s="18">
        <v>3500</v>
      </c>
      <c r="E18" s="19">
        <f t="shared" si="1"/>
        <v>0.28000000000000003</v>
      </c>
      <c r="F18" s="18">
        <v>8750</v>
      </c>
      <c r="G18" s="19">
        <f t="shared" si="2"/>
        <v>0.7</v>
      </c>
      <c r="H18" s="18">
        <v>0</v>
      </c>
      <c r="I18" s="19">
        <f t="shared" si="3"/>
        <v>0</v>
      </c>
      <c r="J18" s="20">
        <v>12500</v>
      </c>
      <c r="K18" s="25">
        <f>J18/J23</f>
        <v>0.15328019619865113</v>
      </c>
      <c r="L18" s="9"/>
    </row>
    <row r="19" spans="1:14" ht="15.75" customHeight="1" x14ac:dyDescent="0.25">
      <c r="A19" s="23" t="s">
        <v>21</v>
      </c>
      <c r="B19" s="18">
        <v>522.5</v>
      </c>
      <c r="C19" s="19">
        <f t="shared" si="0"/>
        <v>0.05</v>
      </c>
      <c r="D19" s="18">
        <v>2351.25</v>
      </c>
      <c r="E19" s="19">
        <f t="shared" si="1"/>
        <v>0.22500000000000001</v>
      </c>
      <c r="F19" s="18">
        <v>7053.75</v>
      </c>
      <c r="G19" s="19">
        <f t="shared" si="2"/>
        <v>0.67500000000000004</v>
      </c>
      <c r="H19" s="18">
        <v>522.5</v>
      </c>
      <c r="I19" s="19">
        <f t="shared" si="3"/>
        <v>0.05</v>
      </c>
      <c r="J19" s="20">
        <v>10450</v>
      </c>
      <c r="K19" s="25">
        <f>J19/J23</f>
        <v>0.12814224402207236</v>
      </c>
      <c r="L19" s="9"/>
    </row>
    <row r="20" spans="1:14" ht="15.75" customHeight="1" x14ac:dyDescent="0.25">
      <c r="A20" s="23" t="s">
        <v>22</v>
      </c>
      <c r="B20" s="18">
        <v>0</v>
      </c>
      <c r="C20" s="19">
        <f t="shared" si="0"/>
        <v>0</v>
      </c>
      <c r="D20" s="18">
        <v>456</v>
      </c>
      <c r="E20" s="19">
        <f t="shared" si="1"/>
        <v>0.3</v>
      </c>
      <c r="F20" s="18">
        <v>1064</v>
      </c>
      <c r="G20" s="19">
        <f t="shared" si="2"/>
        <v>0.7</v>
      </c>
      <c r="H20" s="18">
        <v>0</v>
      </c>
      <c r="I20" s="19">
        <f t="shared" si="3"/>
        <v>0</v>
      </c>
      <c r="J20" s="20">
        <v>1520</v>
      </c>
      <c r="K20" s="25">
        <f>J20/J23</f>
        <v>1.8638871857755979E-2</v>
      </c>
      <c r="L20" s="9"/>
      <c r="N20" s="2"/>
    </row>
    <row r="21" spans="1:14" ht="15.75" customHeight="1" x14ac:dyDescent="0.25">
      <c r="A21" s="23" t="s">
        <v>23</v>
      </c>
      <c r="B21" s="18">
        <v>600</v>
      </c>
      <c r="C21" s="19">
        <f t="shared" si="0"/>
        <v>0.05</v>
      </c>
      <c r="D21" s="18">
        <v>2850</v>
      </c>
      <c r="E21" s="19">
        <f t="shared" si="1"/>
        <v>0.23749999999999999</v>
      </c>
      <c r="F21" s="18">
        <v>8550</v>
      </c>
      <c r="G21" s="19">
        <f t="shared" si="2"/>
        <v>0.71250000000000002</v>
      </c>
      <c r="H21" s="18">
        <v>0</v>
      </c>
      <c r="I21" s="19">
        <f t="shared" si="3"/>
        <v>0</v>
      </c>
      <c r="J21" s="20">
        <v>12000</v>
      </c>
      <c r="K21" s="25">
        <f>J21/J23</f>
        <v>0.14714898835070508</v>
      </c>
      <c r="L21" s="9"/>
    </row>
    <row r="22" spans="1:14" ht="15.75" customHeight="1" x14ac:dyDescent="0.25">
      <c r="A22" s="23" t="s">
        <v>27</v>
      </c>
      <c r="B22" s="18">
        <v>22.5</v>
      </c>
      <c r="C22" s="19">
        <f t="shared" si="0"/>
        <v>0.05</v>
      </c>
      <c r="D22" s="18">
        <v>90</v>
      </c>
      <c r="E22" s="19">
        <f t="shared" si="1"/>
        <v>0.2</v>
      </c>
      <c r="F22" s="18">
        <v>337.5</v>
      </c>
      <c r="G22" s="19">
        <f t="shared" si="2"/>
        <v>0.75</v>
      </c>
      <c r="H22" s="18">
        <v>0</v>
      </c>
      <c r="I22" s="19">
        <f t="shared" si="3"/>
        <v>0</v>
      </c>
      <c r="J22" s="20">
        <v>450</v>
      </c>
      <c r="K22" s="25">
        <f>J22/J23</f>
        <v>5.5180870631514412E-3</v>
      </c>
      <c r="L22" s="9"/>
    </row>
    <row r="23" spans="1:14" ht="15" customHeight="1" x14ac:dyDescent="0.25">
      <c r="A23" s="30" t="s">
        <v>4</v>
      </c>
      <c r="B23" s="31">
        <f>SUM(B8:B22)</f>
        <v>2511.5</v>
      </c>
      <c r="C23" s="32">
        <v>3.0800000000000001E-2</v>
      </c>
      <c r="D23" s="31">
        <f>SUM(D8:D22)</f>
        <v>17045.599999999999</v>
      </c>
      <c r="E23" s="32">
        <v>0.20799999999999999</v>
      </c>
      <c r="F23" s="31">
        <f>SUM(F8:F22)</f>
        <v>53195.4</v>
      </c>
      <c r="G23" s="32">
        <v>0.65210000000000001</v>
      </c>
      <c r="H23" s="31">
        <f>SUM(H8:H22)</f>
        <v>8895</v>
      </c>
      <c r="I23" s="32">
        <f>H23/J23</f>
        <v>0.10907418761496014</v>
      </c>
      <c r="J23" s="31">
        <f>SUM(J8:J22)</f>
        <v>81550</v>
      </c>
      <c r="K23" s="42">
        <f>SUM(K8:K22)</f>
        <v>1</v>
      </c>
      <c r="L23" s="9"/>
    </row>
    <row r="24" spans="1:14" ht="14.25" customHeight="1" x14ac:dyDescent="0.25">
      <c r="A24" s="30"/>
      <c r="B24" s="31"/>
      <c r="C24" s="32"/>
      <c r="D24" s="31"/>
      <c r="E24" s="32"/>
      <c r="F24" s="31"/>
      <c r="G24" s="32"/>
      <c r="H24" s="31"/>
      <c r="I24" s="32"/>
      <c r="J24" s="31"/>
      <c r="K24" s="43"/>
      <c r="L24" s="9"/>
    </row>
    <row r="25" spans="1:14" x14ac:dyDescent="0.25">
      <c r="A25" s="11"/>
      <c r="B25" s="8"/>
      <c r="C25" s="8"/>
      <c r="D25" s="8"/>
      <c r="E25" s="8"/>
      <c r="F25" s="8"/>
      <c r="G25" s="8"/>
      <c r="H25" s="8"/>
      <c r="I25" s="8"/>
      <c r="J25" s="8"/>
      <c r="K25" s="9"/>
      <c r="L25" s="9"/>
    </row>
    <row r="26" spans="1:14" ht="14.25" customHeight="1" x14ac:dyDescent="0.25">
      <c r="A26" s="11"/>
      <c r="B26" s="8"/>
      <c r="C26" s="8"/>
      <c r="D26" s="8"/>
      <c r="E26" s="8"/>
      <c r="F26" s="8"/>
      <c r="G26" s="8"/>
      <c r="H26" s="8"/>
      <c r="I26" s="8"/>
      <c r="J26" s="8"/>
      <c r="K26" s="9"/>
      <c r="L26" s="9"/>
    </row>
    <row r="27" spans="1:14" ht="50.25" hidden="1" customHeight="1" thickBot="1" x14ac:dyDescent="0.3">
      <c r="A27" s="12"/>
      <c r="B27" s="13"/>
      <c r="C27" s="13"/>
      <c r="D27" s="13"/>
      <c r="E27" s="13"/>
      <c r="F27" s="13"/>
      <c r="G27" s="13"/>
      <c r="H27" s="13"/>
      <c r="I27" s="13"/>
      <c r="J27" s="13"/>
      <c r="K27" s="14"/>
      <c r="L27" s="14"/>
    </row>
    <row r="28" spans="1:14" ht="15.75" thickBot="1" x14ac:dyDescent="0.3">
      <c r="A28" s="27"/>
      <c r="B28" s="28"/>
      <c r="C28" s="28"/>
      <c r="D28" s="28"/>
      <c r="E28" s="28"/>
      <c r="F28" s="28"/>
      <c r="G28" s="28"/>
      <c r="H28" s="28"/>
      <c r="I28" s="28"/>
      <c r="J28" s="28"/>
      <c r="K28" s="29"/>
    </row>
    <row r="30" spans="1:14" x14ac:dyDescent="0.25">
      <c r="B30" s="2"/>
      <c r="C30" s="2"/>
    </row>
  </sheetData>
  <mergeCells count="25">
    <mergeCell ref="E6:E7"/>
    <mergeCell ref="F6:F7"/>
    <mergeCell ref="G6:G7"/>
    <mergeCell ref="K23:K24"/>
    <mergeCell ref="H23:H24"/>
    <mergeCell ref="I23:I24"/>
    <mergeCell ref="J23:J24"/>
    <mergeCell ref="F23:F24"/>
    <mergeCell ref="G23:G24"/>
    <mergeCell ref="A23:A24"/>
    <mergeCell ref="B23:B24"/>
    <mergeCell ref="C23:C24"/>
    <mergeCell ref="H2:K2"/>
    <mergeCell ref="A3:K3"/>
    <mergeCell ref="K6:K7"/>
    <mergeCell ref="H6:H7"/>
    <mergeCell ref="I6:I7"/>
    <mergeCell ref="J6:J7"/>
    <mergeCell ref="A4:J4"/>
    <mergeCell ref="D23:D24"/>
    <mergeCell ref="E23:E24"/>
    <mergeCell ref="J5:K5"/>
    <mergeCell ref="B6:B7"/>
    <mergeCell ref="C6:C7"/>
    <mergeCell ref="D6:D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2021-01-14T08:17:23Z</dcterms:modified>
</cp:coreProperties>
</file>